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payan\Desktop\ARCHIVOS DIGITALES TRANSPARENCIA SEP 2021-2024 LEG LXVII\OFICIOS TRANSPARENCIA 2025\ANEXO 080144425000080\"/>
    </mc:Choice>
  </mc:AlternateContent>
  <xr:revisionPtr revIDLastSave="0" documentId="13_ncr:1_{EF0E21CC-1AB6-45B5-98CE-09809974F44B}" xr6:coauthVersionLast="47" xr6:coauthVersionMax="47" xr10:uidLastSave="{00000000-0000-0000-0000-000000000000}"/>
  <bookViews>
    <workbookView xWindow="-120" yWindow="-120" windowWidth="29040" windowHeight="15840" xr2:uid="{F242E435-E57D-46BA-AC62-958CCE40B1B7}"/>
  </bookViews>
  <sheets>
    <sheet name="SUELDO NETO DIPUTADOS" sheetId="1" r:id="rId1"/>
  </sheets>
  <definedNames>
    <definedName name="_xlnm._FilterDatabase" localSheetId="0" hidden="1">'SUELDO NETO DIPUTADOS'!$A$3:$P$3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8" i="1" l="1"/>
  <c r="L38" i="1"/>
  <c r="M38" i="1"/>
  <c r="N38" i="1"/>
  <c r="P38" i="1"/>
  <c r="N4" i="1"/>
  <c r="J36" i="1"/>
  <c r="J35" i="1"/>
  <c r="J34" i="1"/>
  <c r="J29" i="1"/>
  <c r="J31" i="1"/>
  <c r="J30" i="1"/>
  <c r="J28" i="1"/>
  <c r="J15" i="1"/>
  <c r="J14" i="1"/>
  <c r="P14" i="1" s="1"/>
  <c r="J13" i="1"/>
  <c r="J12" i="1"/>
  <c r="J11" i="1"/>
  <c r="J10" i="1"/>
  <c r="J5" i="1"/>
  <c r="J6" i="1"/>
  <c r="P6" i="1" s="1"/>
  <c r="J9" i="1"/>
  <c r="J8" i="1"/>
  <c r="J7" i="1"/>
  <c r="J4" i="1"/>
  <c r="J27" i="1"/>
  <c r="J26" i="1"/>
  <c r="P26" i="1" s="1"/>
  <c r="J25" i="1"/>
  <c r="J24" i="1"/>
  <c r="J18" i="1"/>
  <c r="J23" i="1"/>
  <c r="J22" i="1"/>
  <c r="J19" i="1"/>
  <c r="J21" i="1"/>
  <c r="J17" i="1"/>
  <c r="P17" i="1" s="1"/>
  <c r="J16" i="1"/>
  <c r="J20" i="1"/>
  <c r="P20" i="1" s="1"/>
  <c r="J33" i="1"/>
  <c r="J32" i="1"/>
  <c r="P24" i="1" l="1"/>
  <c r="P12" i="1"/>
  <c r="P34" i="1"/>
  <c r="P10" i="1"/>
  <c r="P8" i="1"/>
  <c r="P31" i="1"/>
  <c r="P19" i="1"/>
  <c r="P23" i="1"/>
  <c r="P4" i="1"/>
  <c r="P28" i="1"/>
  <c r="P36" i="1"/>
  <c r="P33" i="1"/>
  <c r="P16" i="1"/>
  <c r="P21" i="1"/>
  <c r="P22" i="1"/>
  <c r="P18" i="1"/>
  <c r="P25" i="1"/>
  <c r="P27" i="1"/>
  <c r="P7" i="1"/>
  <c r="P9" i="1"/>
  <c r="P5" i="1"/>
  <c r="P11" i="1"/>
  <c r="P13" i="1"/>
  <c r="P15" i="1"/>
  <c r="P30" i="1"/>
  <c r="P29" i="1"/>
  <c r="P35" i="1"/>
  <c r="P32" i="1"/>
</calcChain>
</file>

<file path=xl/sharedStrings.xml><?xml version="1.0" encoding="utf-8"?>
<sst xmlns="http://schemas.openxmlformats.org/spreadsheetml/2006/main" count="82" uniqueCount="55">
  <si>
    <t xml:space="preserve">Sueldo neto mensual que perciben las y los diputados de este H. Congreso considerando todos los conceptos que puedan integrar esta contrapretación incluidos bonos, compensaciones y cualquier otro tipo de prerrogativa.
</t>
  </si>
  <si>
    <t>FRACCIÓN</t>
  </si>
  <si>
    <t>DIPUTADO</t>
  </si>
  <si>
    <t>SUELDO BRUTO</t>
  </si>
  <si>
    <t>COMPENSACIÓN</t>
  </si>
  <si>
    <t>FONDO DE AHORRO</t>
  </si>
  <si>
    <t>COORDINADOR</t>
  </si>
  <si>
    <t>SUBCOORDINADOR</t>
  </si>
  <si>
    <t>MESA DIRECTIVA</t>
  </si>
  <si>
    <t>PERCEPCIÓN NETA BRUTA</t>
  </si>
  <si>
    <t>SERV MED Y FONDO PROP</t>
  </si>
  <si>
    <t>FONDO DE AH</t>
  </si>
  <si>
    <t>DEDUCCIONES</t>
  </si>
  <si>
    <t>IMPORTE NETO MENSUAL</t>
  </si>
  <si>
    <t>MC</t>
  </si>
  <si>
    <t>SANCHEZ VILLEGAS FRANCISCO ADRIAN</t>
  </si>
  <si>
    <t>PORTILLO LERMA ALMA YESENIA</t>
  </si>
  <si>
    <t>MORENA</t>
  </si>
  <si>
    <t>ORTEGA MAYNEZ LETICIA</t>
  </si>
  <si>
    <t>ESTRADA SOTELO EDIN CUAUHTEMOC</t>
  </si>
  <si>
    <t>RENTERIA PEREZ MAGDALENA</t>
  </si>
  <si>
    <t>PEREZ REYES MARIA ANTONIETA</t>
  </si>
  <si>
    <t>DIAZ REYES ROSANA</t>
  </si>
  <si>
    <t>AVITIA ARELLANES OSCAR DANIEL</t>
  </si>
  <si>
    <t>ARGUELLES DIAZ JAEL</t>
  </si>
  <si>
    <t>GUZMAN ARGUETA ELIZABETH</t>
  </si>
  <si>
    <t>GOMEZ CARRASCO HERMINIA</t>
  </si>
  <si>
    <t>PALMA ONTIVEROS EDITH</t>
  </si>
  <si>
    <t>TORRES ESTRADA PEDRO</t>
  </si>
  <si>
    <t>RIOS PRIETO BRENDA FRANCISCA</t>
  </si>
  <si>
    <t>PAN</t>
  </si>
  <si>
    <t>CHAVEZ MADRID JOSE ALFREDO</t>
  </si>
  <si>
    <t>RIVAS MARTINEZ CARLA YAMILETH</t>
  </si>
  <si>
    <t>OLSON SAN VICENTE CARLOS ALFREDO</t>
  </si>
  <si>
    <t>PEREZ PAVIA ISMAEL</t>
  </si>
  <si>
    <t>CARREON HUITRON ROBERTO MARCELINO</t>
  </si>
  <si>
    <t>MIRELES CORRAL SAUL</t>
  </si>
  <si>
    <t>REYES CALZADIAS YESENIA GUADALUPE</t>
  </si>
  <si>
    <t>FRIAS FRIAS NANCY JANETH</t>
  </si>
  <si>
    <t>VEGA VARGAS JOCELINE</t>
  </si>
  <si>
    <t>CONTRERAS HERRERA EDNA XOCHITL</t>
  </si>
  <si>
    <t>ZUBIA FERNANDEZ ARTURO</t>
  </si>
  <si>
    <t>SOTO PRIETO JORGE CARLOS</t>
  </si>
  <si>
    <t>PRI</t>
  </si>
  <si>
    <t>MEDINA AGUIRRE ROBERTO ARTURO</t>
  </si>
  <si>
    <t>RAMIREZ GUTIERREZ GUILLERMO PATRICIO</t>
  </si>
  <si>
    <t>VILLALOBOS GARCIA JOSE LUIS</t>
  </si>
  <si>
    <t>CHACON ERIVES LUIS FERNANDO</t>
  </si>
  <si>
    <t>PT</t>
  </si>
  <si>
    <t>MARQUEZ NOLASCO IRLANDA DOMINIQUE</t>
  </si>
  <si>
    <t>AGUILAR GIL AMERICA VICTORIA</t>
  </si>
  <si>
    <t>PVEM</t>
  </si>
  <si>
    <t>BORUNDA QUEVEDO OCTAVIO JAVIER</t>
  </si>
  <si>
    <t>No. EMPL</t>
  </si>
  <si>
    <t xml:space="preserve">** NOTA: LOS DIPUTADOS (AS) NO RECIBEN BONOS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</si>
</sst>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 applyAlignment="1">
      <alignment horizontal="center"/>
    </xf>
    <xf numFmtId="0" fontId="3" fillId="2" borderId="0" xfId="0" applyFont="1" applyFill="1" applyAlignment="1">
      <alignment horizontal="left" vertical="top"/>
    </xf>
    <xf numFmtId="0" fontId="3" fillId="2" borderId="0" xfId="0" applyFont="1" applyFill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vertical="center"/>
    </xf>
    <xf numFmtId="44" fontId="0" fillId="0" borderId="2" xfId="2" applyFont="1" applyBorder="1" applyAlignment="1">
      <alignment vertical="center"/>
    </xf>
    <xf numFmtId="44" fontId="0" fillId="3" borderId="2" xfId="2" applyFont="1" applyFill="1" applyBorder="1" applyAlignment="1">
      <alignment vertical="center"/>
    </xf>
    <xf numFmtId="44" fontId="0" fillId="0" borderId="2" xfId="0" applyNumberFormat="1" applyBorder="1"/>
    <xf numFmtId="43" fontId="0" fillId="0" borderId="2" xfId="1" applyFont="1" applyBorder="1"/>
    <xf numFmtId="43" fontId="2" fillId="0" borderId="2" xfId="0" applyNumberFormat="1" applyFont="1" applyBorder="1"/>
    <xf numFmtId="44" fontId="2" fillId="0" borderId="2" xfId="0" applyNumberFormat="1" applyFont="1" applyBorder="1"/>
    <xf numFmtId="0" fontId="0" fillId="0" borderId="3" xfId="0" applyBorder="1" applyAlignment="1">
      <alignment horizontal="center"/>
    </xf>
    <xf numFmtId="44" fontId="0" fillId="0" borderId="3" xfId="0" applyNumberFormat="1" applyBorder="1"/>
    <xf numFmtId="43" fontId="0" fillId="0" borderId="3" xfId="1" applyFont="1" applyBorder="1"/>
    <xf numFmtId="43" fontId="2" fillId="0" borderId="3" xfId="0" applyNumberFormat="1" applyFont="1" applyBorder="1"/>
    <xf numFmtId="44" fontId="2" fillId="0" borderId="3" xfId="0" applyNumberFormat="1" applyFont="1" applyBorder="1"/>
    <xf numFmtId="0" fontId="0" fillId="0" borderId="3" xfId="0" applyBorder="1" applyAlignment="1">
      <alignment vertical="center"/>
    </xf>
    <xf numFmtId="44" fontId="2" fillId="0" borderId="0" xfId="0" applyNumberFormat="1" applyFont="1" applyAlignment="1">
      <alignment horizontal="center"/>
    </xf>
    <xf numFmtId="0" fontId="4" fillId="4" borderId="1" xfId="0" applyFont="1" applyFill="1" applyBorder="1" applyAlignment="1">
      <alignment horizontal="center" vertical="center" wrapText="1"/>
    </xf>
    <xf numFmtId="44" fontId="2" fillId="0" borderId="2" xfId="2" applyFont="1" applyBorder="1" applyAlignment="1">
      <alignment vertical="center"/>
    </xf>
    <xf numFmtId="0" fontId="2" fillId="2" borderId="0" xfId="0" applyFont="1" applyFill="1" applyAlignment="1">
      <alignment horizontal="left" vertical="top" wrapText="1"/>
    </xf>
    <xf numFmtId="0" fontId="0" fillId="0" borderId="0" xfId="0" applyFill="1" applyBorder="1" applyAlignment="1">
      <alignment horizontal="left"/>
    </xf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E7EF71-28B6-46DA-9521-C01A5948FB96}">
  <sheetPr>
    <pageSetUpPr fitToPage="1"/>
  </sheetPr>
  <dimension ref="A1:P39"/>
  <sheetViews>
    <sheetView tabSelected="1" workbookViewId="0">
      <pane ySplit="3" topLeftCell="A22" activePane="bottomLeft" state="frozen"/>
      <selection pane="bottomLeft" activeCell="E39" sqref="E39"/>
    </sheetView>
  </sheetViews>
  <sheetFormatPr baseColWidth="10" defaultRowHeight="15" x14ac:dyDescent="0.25"/>
  <cols>
    <col min="3" max="3" width="39" bestFit="1" customWidth="1"/>
    <col min="4" max="4" width="13.42578125" customWidth="1"/>
    <col min="5" max="5" width="13.28515625" customWidth="1"/>
    <col min="6" max="6" width="13.85546875" customWidth="1"/>
    <col min="7" max="7" width="13" customWidth="1"/>
    <col min="8" max="8" width="15.28515625" customWidth="1"/>
    <col min="10" max="10" width="14.140625" bestFit="1" customWidth="1"/>
    <col min="11" max="11" width="4.42578125" customWidth="1"/>
    <col min="12" max="14" width="12.5703125" bestFit="1" customWidth="1"/>
    <col min="15" max="15" width="4.28515625" customWidth="1"/>
    <col min="16" max="16" width="14.140625" bestFit="1" customWidth="1"/>
  </cols>
  <sheetData>
    <row r="1" spans="1:16" ht="41.25" customHeight="1" x14ac:dyDescent="0.25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</row>
    <row r="2" spans="1:16" ht="15.75" thickBot="1" x14ac:dyDescent="0.3">
      <c r="C2" s="2"/>
      <c r="D2" s="2"/>
      <c r="E2" s="2"/>
      <c r="F2" s="2"/>
      <c r="G2" s="2"/>
      <c r="H2" s="2"/>
      <c r="I2" s="2"/>
      <c r="J2" s="3"/>
    </row>
    <row r="3" spans="1:16" ht="26.25" customHeight="1" thickBot="1" x14ac:dyDescent="0.3">
      <c r="A3" s="19" t="s">
        <v>1</v>
      </c>
      <c r="B3" s="19" t="s">
        <v>53</v>
      </c>
      <c r="C3" s="19" t="s">
        <v>2</v>
      </c>
      <c r="D3" s="19" t="s">
        <v>3</v>
      </c>
      <c r="E3" s="19" t="s">
        <v>4</v>
      </c>
      <c r="F3" s="19" t="s">
        <v>5</v>
      </c>
      <c r="G3" s="19" t="s">
        <v>6</v>
      </c>
      <c r="H3" s="19" t="s">
        <v>7</v>
      </c>
      <c r="I3" s="19" t="s">
        <v>8</v>
      </c>
      <c r="J3" s="19" t="s">
        <v>9</v>
      </c>
      <c r="L3" s="19" t="s">
        <v>10</v>
      </c>
      <c r="M3" s="19" t="s">
        <v>11</v>
      </c>
      <c r="N3" s="19" t="s">
        <v>12</v>
      </c>
      <c r="P3" s="19" t="s">
        <v>13</v>
      </c>
    </row>
    <row r="4" spans="1:16" x14ac:dyDescent="0.25">
      <c r="A4" s="12" t="s">
        <v>30</v>
      </c>
      <c r="B4" s="12">
        <v>1016</v>
      </c>
      <c r="C4" s="5" t="s">
        <v>31</v>
      </c>
      <c r="D4" s="6">
        <v>36532</v>
      </c>
      <c r="E4" s="6">
        <v>32489</v>
      </c>
      <c r="F4" s="6">
        <v>8000</v>
      </c>
      <c r="G4" s="6">
        <v>36120</v>
      </c>
      <c r="H4" s="7">
        <v>0</v>
      </c>
      <c r="I4" s="7">
        <v>0</v>
      </c>
      <c r="J4" s="20">
        <f t="shared" ref="J4:J36" si="0">SUM(D4:I4)</f>
        <v>113141</v>
      </c>
      <c r="L4" s="13">
        <v>5479.8</v>
      </c>
      <c r="M4" s="14">
        <v>16000</v>
      </c>
      <c r="N4" s="15">
        <f>+L4+M4</f>
        <v>21479.8</v>
      </c>
      <c r="P4" s="16">
        <f t="shared" ref="P4:P36" si="1">J4-N4</f>
        <v>91661.2</v>
      </c>
    </row>
    <row r="5" spans="1:16" x14ac:dyDescent="0.25">
      <c r="A5" s="12" t="s">
        <v>30</v>
      </c>
      <c r="B5" s="12">
        <v>1934</v>
      </c>
      <c r="C5" s="17" t="s">
        <v>36</v>
      </c>
      <c r="D5" s="6">
        <v>36532</v>
      </c>
      <c r="E5" s="6">
        <v>32489</v>
      </c>
      <c r="F5" s="6">
        <v>8000</v>
      </c>
      <c r="G5" s="7">
        <v>0</v>
      </c>
      <c r="H5" s="6">
        <v>11160</v>
      </c>
      <c r="I5" s="7">
        <v>0</v>
      </c>
      <c r="J5" s="20">
        <f t="shared" si="0"/>
        <v>88181</v>
      </c>
      <c r="L5" s="13">
        <v>5479.8</v>
      </c>
      <c r="M5" s="14">
        <v>16000</v>
      </c>
      <c r="N5" s="15">
        <v>21479.8</v>
      </c>
      <c r="P5" s="16">
        <f t="shared" si="1"/>
        <v>66701.2</v>
      </c>
    </row>
    <row r="6" spans="1:16" x14ac:dyDescent="0.25">
      <c r="A6" s="12" t="s">
        <v>30</v>
      </c>
      <c r="B6" s="12">
        <v>1932</v>
      </c>
      <c r="C6" s="17" t="s">
        <v>35</v>
      </c>
      <c r="D6" s="6">
        <v>36532</v>
      </c>
      <c r="E6" s="6">
        <v>32489</v>
      </c>
      <c r="F6" s="6">
        <v>8000</v>
      </c>
      <c r="G6" s="7">
        <v>0</v>
      </c>
      <c r="H6" s="7">
        <v>0</v>
      </c>
      <c r="I6" s="6">
        <v>4000</v>
      </c>
      <c r="J6" s="20">
        <f t="shared" si="0"/>
        <v>81021</v>
      </c>
      <c r="L6" s="13">
        <v>5479.8</v>
      </c>
      <c r="M6" s="14">
        <v>16000</v>
      </c>
      <c r="N6" s="15">
        <v>21479.8</v>
      </c>
      <c r="P6" s="16">
        <f t="shared" si="1"/>
        <v>59541.2</v>
      </c>
    </row>
    <row r="7" spans="1:16" x14ac:dyDescent="0.25">
      <c r="A7" s="12" t="s">
        <v>30</v>
      </c>
      <c r="B7" s="12">
        <v>1154</v>
      </c>
      <c r="C7" s="17" t="s">
        <v>32</v>
      </c>
      <c r="D7" s="6">
        <v>36532</v>
      </c>
      <c r="E7" s="6">
        <v>32489</v>
      </c>
      <c r="F7" s="6">
        <v>8000</v>
      </c>
      <c r="G7" s="7">
        <v>0</v>
      </c>
      <c r="H7" s="7">
        <v>0</v>
      </c>
      <c r="I7" s="6">
        <v>2663</v>
      </c>
      <c r="J7" s="20">
        <f t="shared" si="0"/>
        <v>79684</v>
      </c>
      <c r="L7" s="13">
        <v>5479.8</v>
      </c>
      <c r="M7" s="14">
        <v>16000</v>
      </c>
      <c r="N7" s="15">
        <v>21479.8</v>
      </c>
      <c r="P7" s="16">
        <f t="shared" si="1"/>
        <v>58204.2</v>
      </c>
    </row>
    <row r="8" spans="1:16" x14ac:dyDescent="0.25">
      <c r="A8" s="12" t="s">
        <v>30</v>
      </c>
      <c r="B8" s="12">
        <v>1929</v>
      </c>
      <c r="C8" s="17" t="s">
        <v>33</v>
      </c>
      <c r="D8" s="6">
        <v>36532</v>
      </c>
      <c r="E8" s="6">
        <v>32489</v>
      </c>
      <c r="F8" s="6">
        <v>8000</v>
      </c>
      <c r="G8" s="7">
        <v>0</v>
      </c>
      <c r="H8" s="7">
        <v>0</v>
      </c>
      <c r="I8" s="6">
        <v>2663</v>
      </c>
      <c r="J8" s="20">
        <f t="shared" si="0"/>
        <v>79684</v>
      </c>
      <c r="L8" s="13">
        <v>5479.8</v>
      </c>
      <c r="M8" s="14">
        <v>16000</v>
      </c>
      <c r="N8" s="15">
        <v>21479.8</v>
      </c>
      <c r="P8" s="16">
        <f t="shared" si="1"/>
        <v>58204.2</v>
      </c>
    </row>
    <row r="9" spans="1:16" x14ac:dyDescent="0.25">
      <c r="A9" s="12" t="s">
        <v>30</v>
      </c>
      <c r="B9" s="12">
        <v>1930</v>
      </c>
      <c r="C9" s="17" t="s">
        <v>34</v>
      </c>
      <c r="D9" s="6">
        <v>36532</v>
      </c>
      <c r="E9" s="6">
        <v>32489</v>
      </c>
      <c r="F9" s="6">
        <v>8000</v>
      </c>
      <c r="G9" s="7">
        <v>0</v>
      </c>
      <c r="H9" s="7">
        <v>0</v>
      </c>
      <c r="I9" s="7">
        <v>0</v>
      </c>
      <c r="J9" s="20">
        <f t="shared" si="0"/>
        <v>77021</v>
      </c>
      <c r="L9" s="13">
        <v>5479.8</v>
      </c>
      <c r="M9" s="14">
        <v>16000</v>
      </c>
      <c r="N9" s="15">
        <v>21479.8</v>
      </c>
      <c r="P9" s="16">
        <f t="shared" si="1"/>
        <v>55541.2</v>
      </c>
    </row>
    <row r="10" spans="1:16" x14ac:dyDescent="0.25">
      <c r="A10" s="12" t="s">
        <v>30</v>
      </c>
      <c r="B10" s="12">
        <v>1944</v>
      </c>
      <c r="C10" s="17" t="s">
        <v>37</v>
      </c>
      <c r="D10" s="6">
        <v>36532</v>
      </c>
      <c r="E10" s="6">
        <v>32489</v>
      </c>
      <c r="F10" s="6">
        <v>8000</v>
      </c>
      <c r="G10" s="7">
        <v>0</v>
      </c>
      <c r="H10" s="7">
        <v>0</v>
      </c>
      <c r="I10" s="7">
        <v>0</v>
      </c>
      <c r="J10" s="20">
        <f t="shared" si="0"/>
        <v>77021</v>
      </c>
      <c r="L10" s="13">
        <v>5479.8</v>
      </c>
      <c r="M10" s="14">
        <v>16000</v>
      </c>
      <c r="N10" s="15">
        <v>21479.8</v>
      </c>
      <c r="P10" s="16">
        <f t="shared" si="1"/>
        <v>55541.2</v>
      </c>
    </row>
    <row r="11" spans="1:16" x14ac:dyDescent="0.25">
      <c r="A11" s="12" t="s">
        <v>30</v>
      </c>
      <c r="B11" s="12">
        <v>5021</v>
      </c>
      <c r="C11" s="17" t="s">
        <v>38</v>
      </c>
      <c r="D11" s="6">
        <v>36532</v>
      </c>
      <c r="E11" s="6">
        <v>32489</v>
      </c>
      <c r="F11" s="6">
        <v>8000</v>
      </c>
      <c r="G11" s="7">
        <v>0</v>
      </c>
      <c r="H11" s="7">
        <v>0</v>
      </c>
      <c r="I11" s="7">
        <v>0</v>
      </c>
      <c r="J11" s="20">
        <f t="shared" si="0"/>
        <v>77021</v>
      </c>
      <c r="L11" s="13">
        <v>5479.8</v>
      </c>
      <c r="M11" s="14">
        <v>16000</v>
      </c>
      <c r="N11" s="15">
        <v>21479.8</v>
      </c>
      <c r="P11" s="16">
        <f t="shared" si="1"/>
        <v>55541.2</v>
      </c>
    </row>
    <row r="12" spans="1:16" x14ac:dyDescent="0.25">
      <c r="A12" s="12" t="s">
        <v>30</v>
      </c>
      <c r="B12" s="12">
        <v>5022</v>
      </c>
      <c r="C12" s="17" t="s">
        <v>39</v>
      </c>
      <c r="D12" s="6">
        <v>36532</v>
      </c>
      <c r="E12" s="6">
        <v>32489</v>
      </c>
      <c r="F12" s="6">
        <v>8000</v>
      </c>
      <c r="G12" s="7">
        <v>0</v>
      </c>
      <c r="H12" s="7">
        <v>0</v>
      </c>
      <c r="I12" s="7">
        <v>0</v>
      </c>
      <c r="J12" s="20">
        <f t="shared" si="0"/>
        <v>77021</v>
      </c>
      <c r="L12" s="13">
        <v>5479.8</v>
      </c>
      <c r="M12" s="14">
        <v>16000</v>
      </c>
      <c r="N12" s="15">
        <v>21479.8</v>
      </c>
      <c r="P12" s="16">
        <f t="shared" si="1"/>
        <v>55541.2</v>
      </c>
    </row>
    <row r="13" spans="1:16" x14ac:dyDescent="0.25">
      <c r="A13" s="12" t="s">
        <v>30</v>
      </c>
      <c r="B13" s="12">
        <v>5030</v>
      </c>
      <c r="C13" s="17" t="s">
        <v>40</v>
      </c>
      <c r="D13" s="6">
        <v>36532</v>
      </c>
      <c r="E13" s="6">
        <v>32489</v>
      </c>
      <c r="F13" s="6">
        <v>8000</v>
      </c>
      <c r="G13" s="7">
        <v>0</v>
      </c>
      <c r="H13" s="7">
        <v>0</v>
      </c>
      <c r="I13" s="7">
        <v>0</v>
      </c>
      <c r="J13" s="20">
        <f t="shared" si="0"/>
        <v>77021</v>
      </c>
      <c r="L13" s="13">
        <v>5479.8</v>
      </c>
      <c r="M13" s="14">
        <v>16000</v>
      </c>
      <c r="N13" s="15">
        <v>21479.8</v>
      </c>
      <c r="P13" s="16">
        <f t="shared" si="1"/>
        <v>55541.2</v>
      </c>
    </row>
    <row r="14" spans="1:16" x14ac:dyDescent="0.25">
      <c r="A14" s="12" t="s">
        <v>30</v>
      </c>
      <c r="B14" s="12">
        <v>5031</v>
      </c>
      <c r="C14" s="17" t="s">
        <v>41</v>
      </c>
      <c r="D14" s="6">
        <v>36532</v>
      </c>
      <c r="E14" s="6">
        <v>32489</v>
      </c>
      <c r="F14" s="6">
        <v>8000</v>
      </c>
      <c r="G14" s="7">
        <v>0</v>
      </c>
      <c r="H14" s="7">
        <v>0</v>
      </c>
      <c r="I14" s="7">
        <v>0</v>
      </c>
      <c r="J14" s="20">
        <f t="shared" si="0"/>
        <v>77021</v>
      </c>
      <c r="L14" s="13">
        <v>5479.8</v>
      </c>
      <c r="M14" s="14">
        <v>16000</v>
      </c>
      <c r="N14" s="15">
        <v>21479.8</v>
      </c>
      <c r="P14" s="16">
        <f t="shared" si="1"/>
        <v>55541.2</v>
      </c>
    </row>
    <row r="15" spans="1:16" x14ac:dyDescent="0.25">
      <c r="A15" s="12" t="s">
        <v>30</v>
      </c>
      <c r="B15" s="12">
        <v>1020472</v>
      </c>
      <c r="C15" s="17" t="s">
        <v>42</v>
      </c>
      <c r="D15" s="6">
        <v>36532</v>
      </c>
      <c r="E15" s="6">
        <v>32489</v>
      </c>
      <c r="F15" s="6">
        <v>8000</v>
      </c>
      <c r="G15" s="7">
        <v>0</v>
      </c>
      <c r="H15" s="7">
        <v>0</v>
      </c>
      <c r="I15" s="7">
        <v>0</v>
      </c>
      <c r="J15" s="20">
        <f t="shared" si="0"/>
        <v>77021</v>
      </c>
      <c r="L15" s="13">
        <v>5479.8</v>
      </c>
      <c r="M15" s="14">
        <v>16000</v>
      </c>
      <c r="N15" s="15">
        <v>21479.8</v>
      </c>
      <c r="P15" s="16">
        <f t="shared" si="1"/>
        <v>55541.2</v>
      </c>
    </row>
    <row r="16" spans="1:16" x14ac:dyDescent="0.25">
      <c r="A16" s="12" t="s">
        <v>17</v>
      </c>
      <c r="B16" s="12">
        <v>1886</v>
      </c>
      <c r="C16" s="17" t="s">
        <v>19</v>
      </c>
      <c r="D16" s="6">
        <v>36532</v>
      </c>
      <c r="E16" s="6">
        <v>32489</v>
      </c>
      <c r="F16" s="6">
        <v>8000</v>
      </c>
      <c r="G16" s="6">
        <v>36120</v>
      </c>
      <c r="H16" s="7">
        <v>0</v>
      </c>
      <c r="I16" s="7">
        <v>0</v>
      </c>
      <c r="J16" s="20">
        <f t="shared" si="0"/>
        <v>113141</v>
      </c>
      <c r="L16" s="13">
        <v>5479.8</v>
      </c>
      <c r="M16" s="14">
        <v>16000</v>
      </c>
      <c r="N16" s="15">
        <v>21479.8</v>
      </c>
      <c r="P16" s="16">
        <f t="shared" si="1"/>
        <v>91661.2</v>
      </c>
    </row>
    <row r="17" spans="1:16" x14ac:dyDescent="0.25">
      <c r="A17" s="12" t="s">
        <v>17</v>
      </c>
      <c r="B17" s="12">
        <v>1936</v>
      </c>
      <c r="C17" s="17" t="s">
        <v>20</v>
      </c>
      <c r="D17" s="6">
        <v>36532</v>
      </c>
      <c r="E17" s="6">
        <v>32489</v>
      </c>
      <c r="F17" s="6">
        <v>8000</v>
      </c>
      <c r="G17" s="7">
        <v>0</v>
      </c>
      <c r="H17" s="6">
        <v>11160</v>
      </c>
      <c r="I17" s="7">
        <v>0</v>
      </c>
      <c r="J17" s="20">
        <f t="shared" si="0"/>
        <v>88181</v>
      </c>
      <c r="L17" s="13">
        <v>5479.8</v>
      </c>
      <c r="M17" s="14">
        <v>16000</v>
      </c>
      <c r="N17" s="15">
        <v>21479.8</v>
      </c>
      <c r="P17" s="16">
        <f t="shared" si="1"/>
        <v>66701.2</v>
      </c>
    </row>
    <row r="18" spans="1:16" x14ac:dyDescent="0.25">
      <c r="A18" s="12" t="s">
        <v>17</v>
      </c>
      <c r="B18" s="12">
        <v>5020</v>
      </c>
      <c r="C18" s="17" t="s">
        <v>25</v>
      </c>
      <c r="D18" s="6">
        <v>36532</v>
      </c>
      <c r="E18" s="6">
        <v>32489</v>
      </c>
      <c r="F18" s="6">
        <v>8000</v>
      </c>
      <c r="G18" s="7">
        <v>0</v>
      </c>
      <c r="H18" s="7">
        <v>0</v>
      </c>
      <c r="I18" s="6">
        <v>10000</v>
      </c>
      <c r="J18" s="20">
        <f t="shared" si="0"/>
        <v>87021</v>
      </c>
      <c r="L18" s="13">
        <v>5479.8</v>
      </c>
      <c r="M18" s="14">
        <v>16000</v>
      </c>
      <c r="N18" s="15">
        <v>21479.8</v>
      </c>
      <c r="P18" s="16">
        <f t="shared" si="1"/>
        <v>65541.2</v>
      </c>
    </row>
    <row r="19" spans="1:16" x14ac:dyDescent="0.25">
      <c r="A19" s="12" t="s">
        <v>17</v>
      </c>
      <c r="B19" s="12">
        <v>1938</v>
      </c>
      <c r="C19" s="17" t="s">
        <v>22</v>
      </c>
      <c r="D19" s="6">
        <v>36532</v>
      </c>
      <c r="E19" s="6">
        <v>32489</v>
      </c>
      <c r="F19" s="6">
        <v>8000</v>
      </c>
      <c r="G19" s="7">
        <v>0</v>
      </c>
      <c r="H19" s="7">
        <v>0</v>
      </c>
      <c r="I19" s="6">
        <v>2663</v>
      </c>
      <c r="J19" s="20">
        <f t="shared" si="0"/>
        <v>79684</v>
      </c>
      <c r="L19" s="13">
        <v>5479.8</v>
      </c>
      <c r="M19" s="14">
        <v>16000</v>
      </c>
      <c r="N19" s="15">
        <v>21479.8</v>
      </c>
      <c r="P19" s="16">
        <f t="shared" si="1"/>
        <v>58204.2</v>
      </c>
    </row>
    <row r="20" spans="1:16" x14ac:dyDescent="0.25">
      <c r="A20" s="12" t="s">
        <v>17</v>
      </c>
      <c r="B20" s="12">
        <v>1587</v>
      </c>
      <c r="C20" s="17" t="s">
        <v>18</v>
      </c>
      <c r="D20" s="6">
        <v>36532</v>
      </c>
      <c r="E20" s="6">
        <v>32489</v>
      </c>
      <c r="F20" s="6">
        <v>8000</v>
      </c>
      <c r="G20" s="7">
        <v>0</v>
      </c>
      <c r="H20" s="7">
        <v>0</v>
      </c>
      <c r="I20" s="7">
        <v>0</v>
      </c>
      <c r="J20" s="20">
        <f t="shared" si="0"/>
        <v>77021</v>
      </c>
      <c r="L20" s="13">
        <v>5479.8</v>
      </c>
      <c r="M20" s="14">
        <v>16000</v>
      </c>
      <c r="N20" s="15">
        <v>21479.8</v>
      </c>
      <c r="P20" s="16">
        <f t="shared" si="1"/>
        <v>55541.2</v>
      </c>
    </row>
    <row r="21" spans="1:16" x14ac:dyDescent="0.25">
      <c r="A21" s="12" t="s">
        <v>17</v>
      </c>
      <c r="B21" s="12">
        <v>1937</v>
      </c>
      <c r="C21" s="17" t="s">
        <v>21</v>
      </c>
      <c r="D21" s="6">
        <v>36532</v>
      </c>
      <c r="E21" s="6">
        <v>32489</v>
      </c>
      <c r="F21" s="6">
        <v>8000</v>
      </c>
      <c r="G21" s="7">
        <v>0</v>
      </c>
      <c r="H21" s="7">
        <v>0</v>
      </c>
      <c r="I21" s="7">
        <v>0</v>
      </c>
      <c r="J21" s="20">
        <f t="shared" si="0"/>
        <v>77021</v>
      </c>
      <c r="L21" s="13">
        <v>5479.8</v>
      </c>
      <c r="M21" s="14">
        <v>16000</v>
      </c>
      <c r="N21" s="15">
        <v>21479.8</v>
      </c>
      <c r="P21" s="16">
        <f t="shared" si="1"/>
        <v>55541.2</v>
      </c>
    </row>
    <row r="22" spans="1:16" x14ac:dyDescent="0.25">
      <c r="A22" s="12" t="s">
        <v>17</v>
      </c>
      <c r="B22" s="12">
        <v>1946</v>
      </c>
      <c r="C22" s="17" t="s">
        <v>23</v>
      </c>
      <c r="D22" s="6">
        <v>36532</v>
      </c>
      <c r="E22" s="6">
        <v>32489</v>
      </c>
      <c r="F22" s="6">
        <v>8000</v>
      </c>
      <c r="G22" s="7">
        <v>0</v>
      </c>
      <c r="H22" s="7">
        <v>0</v>
      </c>
      <c r="I22" s="7">
        <v>0</v>
      </c>
      <c r="J22" s="20">
        <f t="shared" si="0"/>
        <v>77021</v>
      </c>
      <c r="L22" s="13">
        <v>5479.8</v>
      </c>
      <c r="M22" s="14">
        <v>16000</v>
      </c>
      <c r="N22" s="15">
        <v>21479.8</v>
      </c>
      <c r="P22" s="16">
        <f t="shared" si="1"/>
        <v>55541.2</v>
      </c>
    </row>
    <row r="23" spans="1:16" x14ac:dyDescent="0.25">
      <c r="A23" s="12" t="s">
        <v>17</v>
      </c>
      <c r="B23" s="12">
        <v>5003</v>
      </c>
      <c r="C23" s="17" t="s">
        <v>24</v>
      </c>
      <c r="D23" s="6">
        <v>36532</v>
      </c>
      <c r="E23" s="6">
        <v>32489</v>
      </c>
      <c r="F23" s="6">
        <v>8000</v>
      </c>
      <c r="G23" s="7">
        <v>0</v>
      </c>
      <c r="H23" s="7">
        <v>0</v>
      </c>
      <c r="I23" s="7">
        <v>0</v>
      </c>
      <c r="J23" s="20">
        <f t="shared" si="0"/>
        <v>77021</v>
      </c>
      <c r="L23" s="13">
        <v>5479.8</v>
      </c>
      <c r="M23" s="14">
        <v>16000</v>
      </c>
      <c r="N23" s="15">
        <v>21479.8</v>
      </c>
      <c r="P23" s="16">
        <f t="shared" si="1"/>
        <v>55541.2</v>
      </c>
    </row>
    <row r="24" spans="1:16" x14ac:dyDescent="0.25">
      <c r="A24" s="12" t="s">
        <v>17</v>
      </c>
      <c r="B24" s="12">
        <v>5025</v>
      </c>
      <c r="C24" s="17" t="s">
        <v>26</v>
      </c>
      <c r="D24" s="6">
        <v>36532</v>
      </c>
      <c r="E24" s="6">
        <v>32489</v>
      </c>
      <c r="F24" s="6">
        <v>8000</v>
      </c>
      <c r="G24" s="7">
        <v>0</v>
      </c>
      <c r="H24" s="7">
        <v>0</v>
      </c>
      <c r="I24" s="7">
        <v>0</v>
      </c>
      <c r="J24" s="20">
        <f t="shared" si="0"/>
        <v>77021</v>
      </c>
      <c r="L24" s="13">
        <v>5479.8</v>
      </c>
      <c r="M24" s="14">
        <v>16000</v>
      </c>
      <c r="N24" s="15">
        <v>21479.8</v>
      </c>
      <c r="P24" s="16">
        <f t="shared" si="1"/>
        <v>55541.2</v>
      </c>
    </row>
    <row r="25" spans="1:16" x14ac:dyDescent="0.25">
      <c r="A25" s="12" t="s">
        <v>17</v>
      </c>
      <c r="B25" s="12">
        <v>5028</v>
      </c>
      <c r="C25" s="17" t="s">
        <v>27</v>
      </c>
      <c r="D25" s="6">
        <v>36532</v>
      </c>
      <c r="E25" s="6">
        <v>32489</v>
      </c>
      <c r="F25" s="6">
        <v>8000</v>
      </c>
      <c r="G25" s="7">
        <v>0</v>
      </c>
      <c r="H25" s="7">
        <v>0</v>
      </c>
      <c r="I25" s="7">
        <v>0</v>
      </c>
      <c r="J25" s="20">
        <f t="shared" si="0"/>
        <v>77021</v>
      </c>
      <c r="L25" s="13">
        <v>5479.8</v>
      </c>
      <c r="M25" s="14">
        <v>16000</v>
      </c>
      <c r="N25" s="15">
        <v>21479.8</v>
      </c>
      <c r="P25" s="16">
        <f t="shared" si="1"/>
        <v>55541.2</v>
      </c>
    </row>
    <row r="26" spans="1:16" x14ac:dyDescent="0.25">
      <c r="A26" s="12" t="s">
        <v>17</v>
      </c>
      <c r="B26" s="12">
        <v>5029</v>
      </c>
      <c r="C26" s="5" t="s">
        <v>28</v>
      </c>
      <c r="D26" s="6">
        <v>36532</v>
      </c>
      <c r="E26" s="6">
        <v>32489</v>
      </c>
      <c r="F26" s="6">
        <v>8000</v>
      </c>
      <c r="G26" s="7">
        <v>0</v>
      </c>
      <c r="H26" s="7">
        <v>0</v>
      </c>
      <c r="I26" s="7">
        <v>0</v>
      </c>
      <c r="J26" s="20">
        <f t="shared" si="0"/>
        <v>77021</v>
      </c>
      <c r="L26" s="13">
        <v>5479.8</v>
      </c>
      <c r="M26" s="14">
        <v>16000</v>
      </c>
      <c r="N26" s="15">
        <v>21479.8</v>
      </c>
      <c r="P26" s="16">
        <f t="shared" si="1"/>
        <v>55541.2</v>
      </c>
    </row>
    <row r="27" spans="1:16" x14ac:dyDescent="0.25">
      <c r="A27" s="12" t="s">
        <v>17</v>
      </c>
      <c r="B27" s="12">
        <v>5032</v>
      </c>
      <c r="C27" s="5" t="s">
        <v>29</v>
      </c>
      <c r="D27" s="6">
        <v>36532</v>
      </c>
      <c r="E27" s="6">
        <v>32489</v>
      </c>
      <c r="F27" s="6">
        <v>8000</v>
      </c>
      <c r="G27" s="7">
        <v>0</v>
      </c>
      <c r="H27" s="7">
        <v>0</v>
      </c>
      <c r="I27" s="7">
        <v>0</v>
      </c>
      <c r="J27" s="20">
        <f t="shared" si="0"/>
        <v>77021</v>
      </c>
      <c r="L27" s="13">
        <v>5479.8</v>
      </c>
      <c r="M27" s="14">
        <v>16000</v>
      </c>
      <c r="N27" s="15">
        <v>21479.8</v>
      </c>
      <c r="P27" s="16">
        <f t="shared" si="1"/>
        <v>55541.2</v>
      </c>
    </row>
    <row r="28" spans="1:16" x14ac:dyDescent="0.25">
      <c r="A28" s="12" t="s">
        <v>43</v>
      </c>
      <c r="B28" s="12">
        <v>5023</v>
      </c>
      <c r="C28" s="17" t="s">
        <v>44</v>
      </c>
      <c r="D28" s="6">
        <v>36532</v>
      </c>
      <c r="E28" s="6">
        <v>32489</v>
      </c>
      <c r="F28" s="6">
        <v>8000</v>
      </c>
      <c r="G28" s="6">
        <v>12040</v>
      </c>
      <c r="H28" s="7">
        <v>0</v>
      </c>
      <c r="I28" s="7">
        <v>0</v>
      </c>
      <c r="J28" s="20">
        <f t="shared" si="0"/>
        <v>89061</v>
      </c>
      <c r="L28" s="13">
        <v>5479.8</v>
      </c>
      <c r="M28" s="14">
        <v>16000</v>
      </c>
      <c r="N28" s="15">
        <v>21479.8</v>
      </c>
      <c r="P28" s="16">
        <f t="shared" si="1"/>
        <v>67581.2</v>
      </c>
    </row>
    <row r="29" spans="1:16" x14ac:dyDescent="0.25">
      <c r="A29" s="12" t="s">
        <v>43</v>
      </c>
      <c r="B29" s="12">
        <v>5035</v>
      </c>
      <c r="C29" s="17" t="s">
        <v>47</v>
      </c>
      <c r="D29" s="6">
        <v>36532</v>
      </c>
      <c r="E29" s="6">
        <v>32489</v>
      </c>
      <c r="F29" s="6">
        <v>8000</v>
      </c>
      <c r="G29" s="7">
        <v>0</v>
      </c>
      <c r="H29" s="7">
        <v>0</v>
      </c>
      <c r="I29" s="6">
        <v>4000</v>
      </c>
      <c r="J29" s="20">
        <f t="shared" si="0"/>
        <v>81021</v>
      </c>
      <c r="L29" s="13">
        <v>5479.8</v>
      </c>
      <c r="M29" s="14">
        <v>16000</v>
      </c>
      <c r="N29" s="15">
        <v>21479.8</v>
      </c>
      <c r="P29" s="16">
        <f t="shared" si="1"/>
        <v>59541.2</v>
      </c>
    </row>
    <row r="30" spans="1:16" x14ac:dyDescent="0.25">
      <c r="A30" s="4" t="s">
        <v>43</v>
      </c>
      <c r="B30" s="4">
        <v>5024</v>
      </c>
      <c r="C30" s="5" t="s">
        <v>45</v>
      </c>
      <c r="D30" s="6">
        <v>36532</v>
      </c>
      <c r="E30" s="6">
        <v>32489</v>
      </c>
      <c r="F30" s="6">
        <v>8000</v>
      </c>
      <c r="G30" s="7">
        <v>0</v>
      </c>
      <c r="H30" s="6">
        <v>3720</v>
      </c>
      <c r="I30" s="7">
        <v>0</v>
      </c>
      <c r="J30" s="20">
        <f t="shared" si="0"/>
        <v>80741</v>
      </c>
      <c r="L30" s="8">
        <v>5479.8</v>
      </c>
      <c r="M30" s="9">
        <v>16000</v>
      </c>
      <c r="N30" s="10">
        <v>21479.8</v>
      </c>
      <c r="P30" s="11">
        <f t="shared" si="1"/>
        <v>59261.2</v>
      </c>
    </row>
    <row r="31" spans="1:16" x14ac:dyDescent="0.25">
      <c r="A31" s="12" t="s">
        <v>43</v>
      </c>
      <c r="B31" s="12">
        <v>5034</v>
      </c>
      <c r="C31" s="5" t="s">
        <v>46</v>
      </c>
      <c r="D31" s="6">
        <v>36532</v>
      </c>
      <c r="E31" s="6">
        <v>32489</v>
      </c>
      <c r="F31" s="6">
        <v>8000</v>
      </c>
      <c r="G31" s="7">
        <v>0</v>
      </c>
      <c r="H31" s="7">
        <v>0</v>
      </c>
      <c r="I31" s="6">
        <v>2663</v>
      </c>
      <c r="J31" s="20">
        <f t="shared" si="0"/>
        <v>79684</v>
      </c>
      <c r="L31" s="13">
        <v>5479.8</v>
      </c>
      <c r="M31" s="14">
        <v>16000</v>
      </c>
      <c r="N31" s="15">
        <v>21479.8</v>
      </c>
      <c r="P31" s="16">
        <f t="shared" si="1"/>
        <v>58204.2</v>
      </c>
    </row>
    <row r="32" spans="1:16" x14ac:dyDescent="0.25">
      <c r="A32" s="12" t="s">
        <v>14</v>
      </c>
      <c r="B32" s="12">
        <v>1942</v>
      </c>
      <c r="C32" s="17" t="s">
        <v>15</v>
      </c>
      <c r="D32" s="6">
        <v>36532</v>
      </c>
      <c r="E32" s="6">
        <v>32489</v>
      </c>
      <c r="F32" s="6">
        <v>8000</v>
      </c>
      <c r="G32" s="6">
        <v>6020</v>
      </c>
      <c r="H32" s="7">
        <v>0</v>
      </c>
      <c r="I32" s="7">
        <v>0</v>
      </c>
      <c r="J32" s="20">
        <f t="shared" si="0"/>
        <v>83041</v>
      </c>
      <c r="L32" s="13">
        <v>5479.8</v>
      </c>
      <c r="M32" s="14">
        <v>16000</v>
      </c>
      <c r="N32" s="15">
        <v>21479.8</v>
      </c>
      <c r="P32" s="16">
        <f t="shared" si="1"/>
        <v>61561.2</v>
      </c>
    </row>
    <row r="33" spans="1:16" x14ac:dyDescent="0.25">
      <c r="A33" s="12" t="s">
        <v>14</v>
      </c>
      <c r="B33" s="12">
        <v>5033</v>
      </c>
      <c r="C33" s="17" t="s">
        <v>16</v>
      </c>
      <c r="D33" s="6">
        <v>36532</v>
      </c>
      <c r="E33" s="6">
        <v>32489</v>
      </c>
      <c r="F33" s="6">
        <v>8000</v>
      </c>
      <c r="G33" s="7">
        <v>0</v>
      </c>
      <c r="H33" s="6">
        <v>1860</v>
      </c>
      <c r="I33" s="6">
        <v>2663</v>
      </c>
      <c r="J33" s="20">
        <f t="shared" si="0"/>
        <v>81544</v>
      </c>
      <c r="L33" s="13">
        <v>5479.8</v>
      </c>
      <c r="M33" s="14">
        <v>16000</v>
      </c>
      <c r="N33" s="15">
        <v>21479.8</v>
      </c>
      <c r="P33" s="16">
        <f t="shared" si="1"/>
        <v>60064.2</v>
      </c>
    </row>
    <row r="34" spans="1:16" x14ac:dyDescent="0.25">
      <c r="A34" s="12" t="s">
        <v>48</v>
      </c>
      <c r="B34" s="12">
        <v>5027</v>
      </c>
      <c r="C34" s="17" t="s">
        <v>49</v>
      </c>
      <c r="D34" s="6">
        <v>36532</v>
      </c>
      <c r="E34" s="6">
        <v>32489</v>
      </c>
      <c r="F34" s="6">
        <v>8000</v>
      </c>
      <c r="G34" s="6">
        <v>6020</v>
      </c>
      <c r="H34" s="7">
        <v>0</v>
      </c>
      <c r="I34" s="7">
        <v>0</v>
      </c>
      <c r="J34" s="20">
        <f t="shared" si="0"/>
        <v>83041</v>
      </c>
      <c r="L34" s="13">
        <v>5479.8</v>
      </c>
      <c r="M34" s="14">
        <v>16000</v>
      </c>
      <c r="N34" s="15">
        <v>21479.8</v>
      </c>
      <c r="P34" s="16">
        <f t="shared" si="1"/>
        <v>61561.2</v>
      </c>
    </row>
    <row r="35" spans="1:16" x14ac:dyDescent="0.25">
      <c r="A35" s="12" t="s">
        <v>48</v>
      </c>
      <c r="B35" s="12">
        <v>9132</v>
      </c>
      <c r="C35" s="17" t="s">
        <v>50</v>
      </c>
      <c r="D35" s="6">
        <v>36532</v>
      </c>
      <c r="E35" s="6">
        <v>32489</v>
      </c>
      <c r="F35" s="6">
        <v>8000</v>
      </c>
      <c r="G35" s="7">
        <v>0</v>
      </c>
      <c r="H35" s="6">
        <v>1860</v>
      </c>
      <c r="I35" s="6">
        <v>2663</v>
      </c>
      <c r="J35" s="20">
        <f t="shared" si="0"/>
        <v>81544</v>
      </c>
      <c r="L35" s="13">
        <v>4018.52</v>
      </c>
      <c r="M35" s="14">
        <v>16000</v>
      </c>
      <c r="N35" s="15">
        <v>20018.52</v>
      </c>
      <c r="P35" s="16">
        <f t="shared" si="1"/>
        <v>61525.479999999996</v>
      </c>
    </row>
    <row r="36" spans="1:16" x14ac:dyDescent="0.25">
      <c r="A36" s="12" t="s">
        <v>51</v>
      </c>
      <c r="B36" s="12">
        <v>5026</v>
      </c>
      <c r="C36" s="17" t="s">
        <v>52</v>
      </c>
      <c r="D36" s="6">
        <v>36532</v>
      </c>
      <c r="E36" s="6">
        <v>32489</v>
      </c>
      <c r="F36" s="6">
        <v>8000</v>
      </c>
      <c r="G36" s="7">
        <v>0</v>
      </c>
      <c r="H36" s="7">
        <v>0</v>
      </c>
      <c r="I36" s="7">
        <v>0</v>
      </c>
      <c r="J36" s="20">
        <f t="shared" si="0"/>
        <v>77021</v>
      </c>
      <c r="L36" s="13">
        <v>5479.8</v>
      </c>
      <c r="M36" s="14">
        <v>16000</v>
      </c>
      <c r="N36" s="15">
        <v>21479.8</v>
      </c>
      <c r="P36" s="16">
        <f t="shared" si="1"/>
        <v>55541.2</v>
      </c>
    </row>
    <row r="37" spans="1:16" x14ac:dyDescent="0.25">
      <c r="J37" s="1"/>
    </row>
    <row r="38" spans="1:16" x14ac:dyDescent="0.25">
      <c r="J38" s="18">
        <f>SUM(J4:J37)</f>
        <v>2701751</v>
      </c>
      <c r="K38" s="18"/>
      <c r="L38" s="18">
        <f>SUM(L4:L37)</f>
        <v>179372.11999999994</v>
      </c>
      <c r="M38" s="18">
        <f>SUM(M4:M37)</f>
        <v>528000</v>
      </c>
      <c r="N38" s="18">
        <f t="shared" ref="L38:P38" si="2">SUM(N4:N37)</f>
        <v>707372.12000000023</v>
      </c>
      <c r="O38" s="18"/>
      <c r="P38" s="18">
        <f>SUM(P4:P37)</f>
        <v>1994378.879999999</v>
      </c>
    </row>
    <row r="39" spans="1:16" x14ac:dyDescent="0.25">
      <c r="A39" s="22" t="s">
        <v>54</v>
      </c>
      <c r="B39" s="22"/>
      <c r="C39" s="22"/>
    </row>
  </sheetData>
  <mergeCells count="2">
    <mergeCell ref="A1:J1"/>
    <mergeCell ref="A39:C39"/>
  </mergeCells>
  <pageMargins left="0.7" right="0.7" top="0.75" bottom="0.75" header="0.3" footer="0.3"/>
  <pageSetup scale="56" fitToHeight="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SUELDO NETO DIPUTADOS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Rodrigo</dc:creator>
  <cp:lastModifiedBy>Paulina Payán Montes</cp:lastModifiedBy>
  <cp:lastPrinted>2025-03-31T16:08:04Z</cp:lastPrinted>
  <dcterms:created xsi:type="dcterms:W3CDTF">2025-03-28T21:04:01Z</dcterms:created>
  <dcterms:modified xsi:type="dcterms:W3CDTF">2025-03-31T17:15:38Z</dcterms:modified>
</cp:coreProperties>
</file>